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 activeTab="1"/>
  </bookViews>
  <sheets>
    <sheet name="Provider CAIDA Analysis" sheetId="1" r:id="rId1"/>
    <sheet name="Provider Technical Ranking" sheetId="2" r:id="rId2"/>
  </sheets>
  <calcPr calcId="145621"/>
</workbook>
</file>

<file path=xl/calcChain.xml><?xml version="1.0" encoding="utf-8"?>
<calcChain xmlns="http://schemas.openxmlformats.org/spreadsheetml/2006/main">
  <c r="B27" i="2" l="1"/>
  <c r="M21" i="2"/>
  <c r="J21" i="2"/>
  <c r="G21" i="2"/>
  <c r="D21" i="2"/>
  <c r="M20" i="2"/>
  <c r="J20" i="2"/>
  <c r="G20" i="2"/>
  <c r="D20" i="2"/>
  <c r="M19" i="2"/>
  <c r="J19" i="2"/>
  <c r="G19" i="2"/>
  <c r="D19" i="2"/>
  <c r="M18" i="2"/>
  <c r="J18" i="2"/>
  <c r="G18" i="2"/>
  <c r="D18" i="2"/>
  <c r="M17" i="2"/>
  <c r="J17" i="2"/>
  <c r="G17" i="2"/>
  <c r="D17" i="2"/>
  <c r="M16" i="2"/>
  <c r="J16" i="2"/>
  <c r="G16" i="2"/>
  <c r="D16" i="2"/>
  <c r="M15" i="2"/>
  <c r="J15" i="2"/>
  <c r="G15" i="2"/>
  <c r="D15" i="2"/>
  <c r="M14" i="2"/>
  <c r="J14" i="2"/>
  <c r="G14" i="2"/>
  <c r="D14" i="2"/>
  <c r="M13" i="2"/>
  <c r="J13" i="2"/>
  <c r="G13" i="2"/>
  <c r="D13" i="2"/>
  <c r="M12" i="2"/>
  <c r="J12" i="2"/>
  <c r="G12" i="2"/>
  <c r="D12" i="2"/>
  <c r="M11" i="2"/>
  <c r="J11" i="2"/>
  <c r="G11" i="2"/>
  <c r="D11" i="2"/>
  <c r="M10" i="2"/>
  <c r="J10" i="2"/>
  <c r="G10" i="2"/>
  <c r="D10" i="2"/>
  <c r="A10" i="2" s="1"/>
  <c r="M9" i="2"/>
  <c r="J9" i="2"/>
  <c r="G9" i="2"/>
  <c r="D9" i="2"/>
  <c r="M8" i="2"/>
  <c r="J8" i="2"/>
  <c r="G8" i="2"/>
  <c r="D8" i="2"/>
  <c r="M7" i="2"/>
  <c r="J7" i="2"/>
  <c r="G7" i="2"/>
  <c r="D7" i="2"/>
  <c r="M6" i="2"/>
  <c r="J6" i="2"/>
  <c r="G6" i="2"/>
  <c r="D6" i="2"/>
  <c r="M5" i="2"/>
  <c r="J5" i="2"/>
  <c r="G5" i="2"/>
  <c r="D5" i="2"/>
  <c r="M4" i="2"/>
  <c r="J4" i="2"/>
  <c r="G4" i="2"/>
  <c r="D4" i="2"/>
  <c r="M3" i="2"/>
  <c r="J3" i="2"/>
  <c r="G3" i="2"/>
  <c r="D3" i="2"/>
  <c r="M2" i="2"/>
  <c r="J2" i="2"/>
  <c r="G2" i="2"/>
  <c r="A2" i="2" s="1"/>
  <c r="D2" i="2"/>
  <c r="A18" i="2" l="1"/>
  <c r="A14" i="2"/>
  <c r="A15" i="2"/>
  <c r="A6" i="2"/>
  <c r="A8" i="2"/>
  <c r="A9" i="2"/>
  <c r="A3" i="2"/>
  <c r="A12" i="2"/>
  <c r="A13" i="2"/>
  <c r="A19" i="2"/>
  <c r="A7" i="2"/>
  <c r="A16" i="2"/>
  <c r="A17" i="2"/>
  <c r="A4" i="2"/>
  <c r="A5" i="2"/>
  <c r="A11" i="2"/>
  <c r="A20" i="2"/>
  <c r="A21" i="2"/>
</calcChain>
</file>

<file path=xl/sharedStrings.xml><?xml version="1.0" encoding="utf-8"?>
<sst xmlns="http://schemas.openxmlformats.org/spreadsheetml/2006/main" count="176" uniqueCount="73">
  <si>
    <t>AS rank</t>
  </si>
  <si>
    <t>AS number</t>
  </si>
  <si>
    <t>AS name</t>
  </si>
  <si>
    <t>Org name</t>
  </si>
  <si>
    <t>AS Type(s)</t>
  </si>
  <si>
    <t>customer cone</t>
  </si>
  <si>
    <t>AS transit degree</t>
  </si>
  <si>
    <t>Number of</t>
  </si>
  <si>
    <t>Percentages of all</t>
  </si>
  <si>
    <t>ASes</t>
  </si>
  <si>
    <t>IPv4 Prefixes</t>
  </si>
  <si>
    <t>IPv4 Addresses</t>
  </si>
  <si>
    <t>COGENT-174</t>
  </si>
  <si>
    <t>Cogent Communications</t>
  </si>
  <si>
    <t xml:space="preserve"> Co   Tr  </t>
  </si>
  <si>
    <t>LEVEL3</t>
  </si>
  <si>
    <t>Level 3 Communications, Inc.</t>
  </si>
  <si>
    <t>LVLT-3549</t>
  </si>
  <si>
    <t>HURRICANE</t>
  </si>
  <si>
    <t>Hurricane Electric, Inc.</t>
  </si>
  <si>
    <t>ATT-INTERNET4</t>
  </si>
  <si>
    <t>AT&amp;T Services, Inc.</t>
  </si>
  <si>
    <t xml:space="preserve"> Co   Ac   Tr  </t>
  </si>
  <si>
    <t>RETN-AS</t>
  </si>
  <si>
    <t>RETN Limited</t>
  </si>
  <si>
    <t xml:space="preserve"> Tr/Ac  </t>
  </si>
  <si>
    <t>UUNET</t>
  </si>
  <si>
    <t>MCI Communications Services, Inc. d/b/a Verizon Business</t>
  </si>
  <si>
    <t>ASN-QWEST</t>
  </si>
  <si>
    <t>Qwest Communications Company, LLC</t>
  </si>
  <si>
    <t>TRANSTELECOM</t>
  </si>
  <si>
    <t>TransTelecom</t>
  </si>
  <si>
    <t>ABOVENET</t>
  </si>
  <si>
    <t>Abovenet Communications, Inc</t>
  </si>
  <si>
    <t>XO-AS15</t>
  </si>
  <si>
    <t>XO Communications</t>
  </si>
  <si>
    <t xml:space="preserve"> Tr  </t>
  </si>
  <si>
    <t>NTT-COMMUN...</t>
  </si>
  <si>
    <t>NTT America, Inc.</t>
  </si>
  <si>
    <t>TINET-BACK...</t>
  </si>
  <si>
    <t>GTT Communications, Inc</t>
  </si>
  <si>
    <t>TELIANET</t>
  </si>
  <si>
    <t>TeliaSonera International Carrier</t>
  </si>
  <si>
    <t>SPRINTLINK</t>
  </si>
  <si>
    <t>Sprint</t>
  </si>
  <si>
    <t>Tata Communications</t>
  </si>
  <si>
    <t>BTN-ASN</t>
  </si>
  <si>
    <t>Beyond The Network America, Inc.</t>
  </si>
  <si>
    <t>DTAG</t>
  </si>
  <si>
    <t>Deutsche Telekom AG</t>
  </si>
  <si>
    <t>CW</t>
  </si>
  <si>
    <t>Cable&amp;Wireless Worldwide</t>
  </si>
  <si>
    <t>SEABONE-NET</t>
  </si>
  <si>
    <t>TELECOM ITALIA SPARKLE S.p.A.</t>
  </si>
  <si>
    <t xml:space="preserve"> Ac   Tr  </t>
  </si>
  <si>
    <t>Rank</t>
  </si>
  <si>
    <t>AS RANK</t>
  </si>
  <si>
    <t>AS Position</t>
  </si>
  <si>
    <t>AS_w</t>
  </si>
  <si>
    <t>Degree</t>
  </si>
  <si>
    <t>Degree Position</t>
  </si>
  <si>
    <t>Degree_w</t>
  </si>
  <si>
    <t>Addresses</t>
  </si>
  <si>
    <t>#Address Position</t>
  </si>
  <si>
    <t>#Address_w</t>
  </si>
  <si>
    <t>#Prefixes</t>
  </si>
  <si>
    <t>#Prefixes Position</t>
  </si>
  <si>
    <t>#Prefixes_w</t>
  </si>
  <si>
    <t>0.5/0.3</t>
  </si>
  <si>
    <t>0.6/0.2</t>
  </si>
  <si>
    <t>0.7/0.1</t>
  </si>
  <si>
    <t>#Prefix_w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</si>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</sst>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theme="7" tint="0.79998168889431442"/>
        <bgColor indexed="65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0" fontId="2" fillId="2" borderId="0" applyNumberFormat="0" applyBorder="0" applyAlignment="0" applyProtection="0"/>
    <xf numFmtId="0" fontId="3" fillId="3" borderId="0" applyNumberFormat="0" applyBorder="0" applyAlignment="0" applyProtection="0"/>
    <xf numFmtId="0" fontId="1" fillId="4" borderId="0" applyNumberFormat="0" applyBorder="0" applyAlignment="0" applyProtection="0"/>
  </cellStyleXfs>
  <cellXfs count="13">
    <xf numFmtId="0" fontId="0" fillId="0" borderId="0" xfId="0"/>
    <xf numFmtId="0" fontId="4" fillId="0" borderId="0" xfId="0" applyFont="1" applyAlignment="1">
      <alignment horizontal="center"/>
    </xf>
    <xf numFmtId="10" fontId="4" fillId="0" borderId="0" xfId="0" applyNumberFormat="1" applyFont="1" applyAlignment="1">
      <alignment horizontal="center"/>
    </xf>
    <xf numFmtId="3" fontId="4" fillId="0" borderId="0" xfId="0" applyNumberFormat="1" applyFont="1"/>
    <xf numFmtId="9" fontId="4" fillId="0" borderId="0" xfId="0" applyNumberFormat="1" applyFont="1" applyAlignment="1">
      <alignment horizontal="center"/>
    </xf>
    <xf numFmtId="9" fontId="4" fillId="0" borderId="0" xfId="0" applyNumberFormat="1" applyFont="1"/>
    <xf numFmtId="3" fontId="0" fillId="0" borderId="0" xfId="0" applyNumberFormat="1"/>
    <xf numFmtId="9" fontId="0" fillId="0" borderId="0" xfId="0" applyNumberFormat="1"/>
    <xf numFmtId="0" fontId="5" fillId="0" borderId="0" xfId="0" applyFont="1" applyFill="1" applyBorder="1"/>
    <xf numFmtId="0" fontId="5" fillId="0" borderId="0" xfId="3" applyFont="1" applyFill="1" applyBorder="1"/>
    <xf numFmtId="0" fontId="6" fillId="0" borderId="0" xfId="0" applyFont="1" applyFill="1" applyBorder="1"/>
    <xf numFmtId="0" fontId="5" fillId="0" borderId="0" xfId="1" applyFont="1" applyFill="1" applyBorder="1"/>
    <xf numFmtId="0" fontId="5" fillId="0" borderId="0" xfId="2" applyFont="1" applyFill="1" applyBorder="1"/>
  </cellXfs>
  <cellStyles count="4">
    <cellStyle name="20% - Accent4" xfId="3" builtinId="42"/>
    <cellStyle name="Bad" xfId="2" builtinId="27"/>
    <cellStyle name="Good" xfId="1" builtinId="2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workbookViewId="0">
      <selection activeCell="K13" sqref="K13"/>
    </sheetView>
  </sheetViews>
  <sheetFormatPr defaultRowHeight="15" x14ac:dyDescent="0.25"/>
  <cols>
    <col min="1" max="1" width="7.5703125" bestFit="1" customWidth="1"/>
    <col min="2" max="2" width="10.7109375" bestFit="1" customWidth="1"/>
    <col min="3" max="3" width="15.7109375" bestFit="1" customWidth="1"/>
    <col min="4" max="4" width="53.85546875" bestFit="1" customWidth="1"/>
    <col min="5" max="5" width="11" bestFit="1" customWidth="1"/>
    <col min="6" max="6" width="10.5703125" bestFit="1" customWidth="1"/>
    <col min="7" max="7" width="12.42578125" bestFit="1" customWidth="1"/>
    <col min="8" max="8" width="14.42578125" bestFit="1" customWidth="1"/>
    <col min="9" max="9" width="7.140625" style="7" bestFit="1" customWidth="1"/>
    <col min="10" max="10" width="12.42578125" style="7" bestFit="1" customWidth="1"/>
    <col min="11" max="11" width="14.42578125" style="7" bestFit="1" customWidth="1"/>
    <col min="12" max="12" width="16.28515625" bestFit="1" customWidth="1"/>
  </cols>
  <sheetData>
    <row r="1" spans="1:12" x14ac:dyDescent="0.25">
      <c r="A1" s="1" t="s">
        <v>0</v>
      </c>
      <c r="B1" s="2" t="s">
        <v>1</v>
      </c>
      <c r="C1" s="2" t="s">
        <v>2</v>
      </c>
      <c r="D1" s="1" t="s">
        <v>3</v>
      </c>
      <c r="E1" s="1" t="s">
        <v>4</v>
      </c>
      <c r="F1" s="1" t="s">
        <v>5</v>
      </c>
      <c r="G1" s="1"/>
      <c r="H1" s="1"/>
      <c r="I1" s="1"/>
      <c r="J1" s="1"/>
      <c r="K1" s="1"/>
      <c r="L1" s="1" t="s">
        <v>6</v>
      </c>
    </row>
    <row r="2" spans="1:12" x14ac:dyDescent="0.25">
      <c r="A2" s="1"/>
      <c r="B2" s="2"/>
      <c r="C2" s="2"/>
      <c r="D2" s="1"/>
      <c r="E2" s="1"/>
      <c r="F2" s="3" t="s">
        <v>7</v>
      </c>
      <c r="G2" s="3"/>
      <c r="H2" s="3"/>
      <c r="I2" s="4" t="s">
        <v>8</v>
      </c>
      <c r="J2" s="4"/>
      <c r="K2" s="4"/>
      <c r="L2" s="1"/>
    </row>
    <row r="3" spans="1:12" x14ac:dyDescent="0.25">
      <c r="A3" s="1"/>
      <c r="B3" s="2"/>
      <c r="C3" s="2"/>
      <c r="D3" s="1"/>
      <c r="E3" s="1"/>
      <c r="F3" s="3" t="s">
        <v>9</v>
      </c>
      <c r="G3" s="3" t="s">
        <v>10</v>
      </c>
      <c r="H3" s="3" t="s">
        <v>11</v>
      </c>
      <c r="I3" s="5" t="s">
        <v>9</v>
      </c>
      <c r="J3" s="5" t="s">
        <v>10</v>
      </c>
      <c r="K3" s="5" t="s">
        <v>11</v>
      </c>
      <c r="L3" s="1"/>
    </row>
    <row r="4" spans="1:12" x14ac:dyDescent="0.25">
      <c r="A4">
        <v>1</v>
      </c>
      <c r="B4">
        <v>3356</v>
      </c>
      <c r="C4" t="s">
        <v>15</v>
      </c>
      <c r="D4" t="s">
        <v>16</v>
      </c>
      <c r="E4" t="s">
        <v>14</v>
      </c>
      <c r="F4" s="6">
        <v>25318</v>
      </c>
      <c r="G4" s="6">
        <v>322403</v>
      </c>
      <c r="H4" s="6">
        <v>1562430335</v>
      </c>
      <c r="I4" s="7">
        <v>0.55000000000000004</v>
      </c>
      <c r="J4" s="7">
        <v>0.64</v>
      </c>
      <c r="K4" s="7">
        <v>0.72</v>
      </c>
      <c r="L4">
        <v>3971</v>
      </c>
    </row>
    <row r="5" spans="1:12" x14ac:dyDescent="0.25">
      <c r="A5">
        <v>2</v>
      </c>
      <c r="B5">
        <v>174</v>
      </c>
      <c r="C5" t="s">
        <v>12</v>
      </c>
      <c r="D5" t="s">
        <v>13</v>
      </c>
      <c r="E5" t="s">
        <v>14</v>
      </c>
      <c r="F5" s="6">
        <v>17484</v>
      </c>
      <c r="G5" s="6">
        <v>208063</v>
      </c>
      <c r="H5" s="6">
        <v>744220957</v>
      </c>
      <c r="I5" s="7">
        <v>0.38</v>
      </c>
      <c r="J5" s="7">
        <v>0.41</v>
      </c>
      <c r="K5" s="7">
        <v>0.34</v>
      </c>
      <c r="L5">
        <v>4212</v>
      </c>
    </row>
    <row r="6" spans="1:12" x14ac:dyDescent="0.25">
      <c r="A6">
        <v>3</v>
      </c>
      <c r="B6">
        <v>3257</v>
      </c>
      <c r="C6" t="s">
        <v>39</v>
      </c>
      <c r="D6" t="s">
        <v>40</v>
      </c>
      <c r="E6" t="s">
        <v>36</v>
      </c>
      <c r="F6" s="6">
        <v>15623</v>
      </c>
      <c r="G6" s="6">
        <v>222392</v>
      </c>
      <c r="H6" s="6">
        <v>846663937</v>
      </c>
      <c r="I6" s="7">
        <v>0.34</v>
      </c>
      <c r="J6" s="7">
        <v>0.44</v>
      </c>
      <c r="K6" s="7">
        <v>0.39</v>
      </c>
      <c r="L6">
        <v>975</v>
      </c>
    </row>
    <row r="7" spans="1:12" x14ac:dyDescent="0.25">
      <c r="A7">
        <v>4</v>
      </c>
      <c r="B7">
        <v>1299</v>
      </c>
      <c r="C7" t="s">
        <v>41</v>
      </c>
      <c r="D7" t="s">
        <v>42</v>
      </c>
      <c r="E7" t="s">
        <v>36</v>
      </c>
      <c r="F7" s="6">
        <v>15178</v>
      </c>
      <c r="G7" s="6">
        <v>228540</v>
      </c>
      <c r="H7" s="6">
        <v>785632128</v>
      </c>
      <c r="I7" s="7">
        <v>0.33</v>
      </c>
      <c r="J7" s="7">
        <v>0.45</v>
      </c>
      <c r="K7" s="7">
        <v>0.36</v>
      </c>
      <c r="L7">
        <v>812</v>
      </c>
    </row>
    <row r="8" spans="1:12" x14ac:dyDescent="0.25">
      <c r="A8">
        <v>5</v>
      </c>
      <c r="B8">
        <v>2914</v>
      </c>
      <c r="C8" t="s">
        <v>37</v>
      </c>
      <c r="D8" t="s">
        <v>38</v>
      </c>
      <c r="E8" t="s">
        <v>22</v>
      </c>
      <c r="F8" s="6">
        <v>14876</v>
      </c>
      <c r="G8" s="6">
        <v>224278</v>
      </c>
      <c r="H8" s="6">
        <v>929277565</v>
      </c>
      <c r="I8" s="7">
        <v>0.32</v>
      </c>
      <c r="J8" s="7">
        <v>0.45</v>
      </c>
      <c r="K8" s="7">
        <v>0.43</v>
      </c>
      <c r="L8">
        <v>1047</v>
      </c>
    </row>
    <row r="9" spans="1:12" x14ac:dyDescent="0.25">
      <c r="A9">
        <v>6</v>
      </c>
      <c r="B9">
        <v>3549</v>
      </c>
      <c r="C9" t="s">
        <v>17</v>
      </c>
      <c r="D9" t="s">
        <v>16</v>
      </c>
      <c r="E9" t="s">
        <v>14</v>
      </c>
      <c r="F9" s="6">
        <v>10586</v>
      </c>
      <c r="G9" s="6">
        <v>172217</v>
      </c>
      <c r="H9" s="6">
        <v>560436792</v>
      </c>
      <c r="I9" s="7">
        <v>0.23</v>
      </c>
      <c r="J9" s="7">
        <v>0.34</v>
      </c>
      <c r="K9" s="7">
        <v>0.26</v>
      </c>
      <c r="L9">
        <v>3575</v>
      </c>
    </row>
    <row r="10" spans="1:12" x14ac:dyDescent="0.25">
      <c r="A10">
        <v>7</v>
      </c>
      <c r="B10">
        <v>6453</v>
      </c>
      <c r="C10" t="s">
        <v>45</v>
      </c>
      <c r="D10" t="s">
        <v>45</v>
      </c>
      <c r="E10" t="s">
        <v>14</v>
      </c>
      <c r="F10" s="6">
        <v>10229</v>
      </c>
      <c r="G10" s="6">
        <v>167716</v>
      </c>
      <c r="H10" s="6">
        <v>610754120</v>
      </c>
      <c r="I10" s="7">
        <v>0.22</v>
      </c>
      <c r="J10" s="7">
        <v>0.33</v>
      </c>
      <c r="K10" s="7">
        <v>0.28000000000000003</v>
      </c>
      <c r="L10">
        <v>616</v>
      </c>
    </row>
    <row r="11" spans="1:12" x14ac:dyDescent="0.25">
      <c r="A11">
        <v>8</v>
      </c>
      <c r="B11">
        <v>6762</v>
      </c>
      <c r="C11" t="s">
        <v>52</v>
      </c>
      <c r="D11" t="s">
        <v>53</v>
      </c>
      <c r="E11" t="s">
        <v>54</v>
      </c>
      <c r="F11" s="6">
        <v>9904</v>
      </c>
      <c r="G11" s="6">
        <v>129816</v>
      </c>
      <c r="H11" s="6">
        <v>405609356</v>
      </c>
      <c r="I11" s="7">
        <v>0.21</v>
      </c>
      <c r="J11" s="7">
        <v>0.26</v>
      </c>
      <c r="K11" s="7">
        <v>0.18</v>
      </c>
      <c r="L11">
        <v>308</v>
      </c>
    </row>
    <row r="12" spans="1:12" x14ac:dyDescent="0.25">
      <c r="A12">
        <v>9</v>
      </c>
      <c r="B12">
        <v>6939</v>
      </c>
      <c r="C12" t="s">
        <v>18</v>
      </c>
      <c r="D12" t="s">
        <v>19</v>
      </c>
      <c r="E12" t="s">
        <v>14</v>
      </c>
      <c r="F12" s="6">
        <v>6240</v>
      </c>
      <c r="G12" s="6">
        <v>73271</v>
      </c>
      <c r="H12" s="6">
        <v>288745110</v>
      </c>
      <c r="I12" s="7">
        <v>0.13</v>
      </c>
      <c r="J12" s="7">
        <v>0.14000000000000001</v>
      </c>
      <c r="K12" s="7">
        <v>0.13</v>
      </c>
      <c r="L12">
        <v>3305</v>
      </c>
    </row>
    <row r="13" spans="1:12" x14ac:dyDescent="0.25">
      <c r="A13">
        <v>10</v>
      </c>
      <c r="B13">
        <v>1273</v>
      </c>
      <c r="C13" t="s">
        <v>50</v>
      </c>
      <c r="D13" t="s">
        <v>51</v>
      </c>
      <c r="E13" t="s">
        <v>36</v>
      </c>
      <c r="F13" s="6">
        <v>5945</v>
      </c>
      <c r="G13" s="6">
        <v>69712</v>
      </c>
      <c r="H13" s="6">
        <v>250224888</v>
      </c>
      <c r="I13" s="7">
        <v>0.13</v>
      </c>
      <c r="J13" s="7">
        <v>0.13</v>
      </c>
      <c r="K13" s="7">
        <v>0.11</v>
      </c>
      <c r="L13">
        <v>332</v>
      </c>
    </row>
    <row r="14" spans="1:12" x14ac:dyDescent="0.25">
      <c r="A14">
        <v>11</v>
      </c>
      <c r="B14">
        <v>2828</v>
      </c>
      <c r="C14" t="s">
        <v>34</v>
      </c>
      <c r="D14" t="s">
        <v>35</v>
      </c>
      <c r="E14" t="s">
        <v>36</v>
      </c>
      <c r="F14" s="6">
        <v>5456</v>
      </c>
      <c r="G14" s="6">
        <v>94403</v>
      </c>
      <c r="H14" s="6">
        <v>352281389</v>
      </c>
      <c r="I14" s="7">
        <v>0.11</v>
      </c>
      <c r="J14" s="7">
        <v>0.18</v>
      </c>
      <c r="K14" s="7">
        <v>0.16</v>
      </c>
      <c r="L14">
        <v>1082</v>
      </c>
    </row>
    <row r="15" spans="1:12" x14ac:dyDescent="0.25">
      <c r="A15">
        <v>12</v>
      </c>
      <c r="B15">
        <v>7018</v>
      </c>
      <c r="C15" t="s">
        <v>20</v>
      </c>
      <c r="D15" t="s">
        <v>21</v>
      </c>
      <c r="E15" t="s">
        <v>22</v>
      </c>
      <c r="F15" s="6">
        <v>5375</v>
      </c>
      <c r="G15" s="6">
        <v>84898</v>
      </c>
      <c r="H15" s="6">
        <v>530217244</v>
      </c>
      <c r="I15" s="7">
        <v>0.11</v>
      </c>
      <c r="J15" s="7">
        <v>0.17</v>
      </c>
      <c r="K15" s="7">
        <v>0.24</v>
      </c>
      <c r="L15">
        <v>2337</v>
      </c>
    </row>
    <row r="16" spans="1:12" x14ac:dyDescent="0.25">
      <c r="A16">
        <v>13</v>
      </c>
      <c r="B16">
        <v>701</v>
      </c>
      <c r="C16" t="s">
        <v>26</v>
      </c>
      <c r="D16" t="s">
        <v>27</v>
      </c>
      <c r="E16" t="s">
        <v>22</v>
      </c>
      <c r="F16" s="6">
        <v>4121</v>
      </c>
      <c r="G16" s="6">
        <v>94227</v>
      </c>
      <c r="H16" s="6">
        <v>843462268</v>
      </c>
      <c r="I16" s="7">
        <v>0.09</v>
      </c>
      <c r="J16" s="7">
        <v>0.18</v>
      </c>
      <c r="K16" s="7">
        <v>0.39</v>
      </c>
      <c r="L16">
        <v>1544</v>
      </c>
    </row>
    <row r="17" spans="1:12" x14ac:dyDescent="0.25">
      <c r="A17">
        <v>14</v>
      </c>
      <c r="B17">
        <v>209</v>
      </c>
      <c r="C17" t="s">
        <v>28</v>
      </c>
      <c r="D17" t="s">
        <v>29</v>
      </c>
      <c r="E17" t="s">
        <v>25</v>
      </c>
      <c r="F17" s="6">
        <v>3910</v>
      </c>
      <c r="G17" s="6">
        <v>66215</v>
      </c>
      <c r="H17" s="6">
        <v>420300474</v>
      </c>
      <c r="I17" s="7">
        <v>8.5999999999999993E-2</v>
      </c>
      <c r="J17" s="7">
        <v>0.13</v>
      </c>
      <c r="K17" s="7">
        <v>0.19</v>
      </c>
      <c r="L17">
        <v>1531</v>
      </c>
    </row>
    <row r="18" spans="1:12" x14ac:dyDescent="0.25">
      <c r="A18">
        <v>15</v>
      </c>
      <c r="B18">
        <v>3320</v>
      </c>
      <c r="C18" t="s">
        <v>48</v>
      </c>
      <c r="D18" t="s">
        <v>49</v>
      </c>
      <c r="E18" t="s">
        <v>25</v>
      </c>
      <c r="F18" s="6">
        <v>3680</v>
      </c>
      <c r="G18" s="6">
        <v>62628</v>
      </c>
      <c r="H18" s="6">
        <v>401783007</v>
      </c>
      <c r="I18" s="7">
        <v>8.1000000000000003E-2</v>
      </c>
      <c r="J18" s="7">
        <v>0.12</v>
      </c>
      <c r="K18" s="7">
        <v>0.18</v>
      </c>
      <c r="L18">
        <v>518</v>
      </c>
    </row>
    <row r="19" spans="1:12" x14ac:dyDescent="0.25">
      <c r="A19">
        <v>16</v>
      </c>
      <c r="B19">
        <v>3491</v>
      </c>
      <c r="C19" t="s">
        <v>46</v>
      </c>
      <c r="D19" t="s">
        <v>47</v>
      </c>
      <c r="E19" t="s">
        <v>25</v>
      </c>
      <c r="F19" s="6">
        <v>3660</v>
      </c>
      <c r="G19" s="6">
        <v>96353</v>
      </c>
      <c r="H19" s="6">
        <v>345181514</v>
      </c>
      <c r="I19" s="7">
        <v>0.08</v>
      </c>
      <c r="J19" s="7">
        <v>0.19</v>
      </c>
      <c r="K19" s="7">
        <v>0.16</v>
      </c>
      <c r="L19">
        <v>533</v>
      </c>
    </row>
    <row r="20" spans="1:12" x14ac:dyDescent="0.25">
      <c r="A20">
        <v>17</v>
      </c>
      <c r="B20">
        <v>1239</v>
      </c>
      <c r="C20" t="s">
        <v>43</v>
      </c>
      <c r="D20" t="s">
        <v>44</v>
      </c>
      <c r="E20" t="s">
        <v>25</v>
      </c>
      <c r="F20" s="6">
        <v>3530</v>
      </c>
      <c r="G20" s="6">
        <v>98853</v>
      </c>
      <c r="H20" s="6">
        <v>684485755</v>
      </c>
      <c r="I20" s="7">
        <v>7.6999999999999999E-2</v>
      </c>
      <c r="J20" s="7">
        <v>0.19</v>
      </c>
      <c r="K20" s="7">
        <v>0.31</v>
      </c>
      <c r="L20">
        <v>734</v>
      </c>
    </row>
    <row r="21" spans="1:12" x14ac:dyDescent="0.25">
      <c r="A21">
        <v>18</v>
      </c>
      <c r="B21">
        <v>20485</v>
      </c>
      <c r="C21" t="s">
        <v>30</v>
      </c>
      <c r="D21" t="s">
        <v>31</v>
      </c>
      <c r="E21" t="s">
        <v>25</v>
      </c>
      <c r="F21" s="6">
        <v>2969</v>
      </c>
      <c r="G21" s="6">
        <v>21946</v>
      </c>
      <c r="H21" s="6">
        <v>37689280</v>
      </c>
      <c r="I21" s="7">
        <v>6.5000000000000002E-2</v>
      </c>
      <c r="J21" s="7">
        <v>4.3999999999999997E-2</v>
      </c>
      <c r="K21" s="7">
        <v>1.7999999999999999E-2</v>
      </c>
      <c r="L21">
        <v>1352</v>
      </c>
    </row>
    <row r="22" spans="1:12" x14ac:dyDescent="0.25">
      <c r="A22">
        <v>19</v>
      </c>
      <c r="B22">
        <v>6461</v>
      </c>
      <c r="C22" t="s">
        <v>32</v>
      </c>
      <c r="D22" t="s">
        <v>33</v>
      </c>
      <c r="E22" t="s">
        <v>25</v>
      </c>
      <c r="F22" s="6">
        <v>2734</v>
      </c>
      <c r="G22" s="6">
        <v>35976</v>
      </c>
      <c r="H22" s="6">
        <v>122488810</v>
      </c>
      <c r="I22" s="7">
        <v>0.06</v>
      </c>
      <c r="J22" s="7">
        <v>7.1999999999999995E-2</v>
      </c>
      <c r="K22" s="7">
        <v>5.7000000000000002E-2</v>
      </c>
      <c r="L22">
        <v>1236</v>
      </c>
    </row>
    <row r="23" spans="1:12" x14ac:dyDescent="0.25">
      <c r="A23">
        <v>20</v>
      </c>
      <c r="B23">
        <v>9002</v>
      </c>
      <c r="C23" t="s">
        <v>23</v>
      </c>
      <c r="D23" t="s">
        <v>24</v>
      </c>
      <c r="E23" t="s">
        <v>25</v>
      </c>
      <c r="F23" s="6">
        <v>2682</v>
      </c>
      <c r="G23" s="6">
        <v>14868</v>
      </c>
      <c r="H23" s="6">
        <v>24264720</v>
      </c>
      <c r="I23" s="7">
        <v>5.8999999999999997E-2</v>
      </c>
      <c r="J23" s="7">
        <v>0.03</v>
      </c>
      <c r="K23" s="7">
        <v>1.0999999999999999E-2</v>
      </c>
      <c r="L23">
        <v>1606</v>
      </c>
    </row>
  </sheetData>
  <sortState ref="A4:L23">
    <sortCondition ref="A4"/>
  </sortState>
  <mergeCells count="8">
    <mergeCell ref="L1:L3"/>
    <mergeCell ref="I2:K2"/>
    <mergeCell ref="A1:A3"/>
    <mergeCell ref="B1:B3"/>
    <mergeCell ref="C1:C3"/>
    <mergeCell ref="D1:D3"/>
    <mergeCell ref="E1:E3"/>
    <mergeCell ref="F1:K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7"/>
  <sheetViews>
    <sheetView tabSelected="1" workbookViewId="0">
      <selection activeCell="E2" sqref="E2"/>
    </sheetView>
  </sheetViews>
  <sheetFormatPr defaultRowHeight="15" x14ac:dyDescent="0.25"/>
  <cols>
    <col min="1" max="1" width="9.140625" style="8"/>
    <col min="2" max="2" width="15.7109375" style="8" bestFit="1" customWidth="1"/>
    <col min="3" max="3" width="11" style="8" bestFit="1" customWidth="1"/>
    <col min="4" max="4" width="11" style="8" customWidth="1"/>
    <col min="5" max="5" width="15.7109375" style="8" bestFit="1" customWidth="1"/>
    <col min="6" max="6" width="15.7109375" style="8" customWidth="1"/>
    <col min="7" max="7" width="10" style="8" bestFit="1" customWidth="1"/>
    <col min="8" max="8" width="15.7109375" style="8" bestFit="1" customWidth="1"/>
    <col min="9" max="9" width="15.7109375" style="8" customWidth="1"/>
    <col min="10" max="10" width="10.7109375" style="8" bestFit="1" customWidth="1"/>
    <col min="11" max="13" width="9.140625" style="8"/>
    <col min="14" max="14" width="19.140625" style="8" bestFit="1" customWidth="1"/>
    <col min="15" max="16384" width="9.140625" style="8"/>
  </cols>
  <sheetData>
    <row r="1" spans="1:21" x14ac:dyDescent="0.25">
      <c r="A1" s="10" t="s">
        <v>55</v>
      </c>
      <c r="B1" s="10" t="s">
        <v>56</v>
      </c>
      <c r="C1" s="10" t="s">
        <v>57</v>
      </c>
      <c r="D1" s="10" t="s">
        <v>58</v>
      </c>
      <c r="E1" s="10" t="s">
        <v>59</v>
      </c>
      <c r="F1" s="10" t="s">
        <v>60</v>
      </c>
      <c r="G1" s="10" t="s">
        <v>61</v>
      </c>
      <c r="H1" s="10" t="s">
        <v>62</v>
      </c>
      <c r="I1" s="10" t="s">
        <v>63</v>
      </c>
      <c r="J1" s="10" t="s">
        <v>64</v>
      </c>
      <c r="K1" s="10" t="s">
        <v>65</v>
      </c>
      <c r="L1" s="10" t="s">
        <v>66</v>
      </c>
      <c r="M1" s="10" t="s">
        <v>67</v>
      </c>
      <c r="O1" s="10"/>
      <c r="P1" s="10"/>
      <c r="Q1" s="10"/>
      <c r="R1" s="10"/>
      <c r="S1" s="10" t="s">
        <v>68</v>
      </c>
      <c r="T1" s="10" t="s">
        <v>69</v>
      </c>
      <c r="U1" s="10" t="s">
        <v>70</v>
      </c>
    </row>
    <row r="2" spans="1:21" x14ac:dyDescent="0.25">
      <c r="A2" s="9">
        <f t="shared" ref="A2:A21" si="0">(C2*D2+F2*G2+I2*J2+L2*M2)/$B$27</f>
        <v>1.0999999999999999</v>
      </c>
      <c r="B2" s="9" t="s">
        <v>15</v>
      </c>
      <c r="C2" s="9">
        <v>1</v>
      </c>
      <c r="D2" s="9">
        <f>$B$23</f>
        <v>0.7</v>
      </c>
      <c r="E2" s="9" t="s">
        <v>15</v>
      </c>
      <c r="F2" s="9">
        <v>2</v>
      </c>
      <c r="G2" s="9">
        <f>$B$24</f>
        <v>0.1</v>
      </c>
      <c r="H2" s="9" t="s">
        <v>15</v>
      </c>
      <c r="I2" s="9">
        <v>1</v>
      </c>
      <c r="J2" s="9">
        <f>$B$25</f>
        <v>0.15</v>
      </c>
      <c r="K2" s="9" t="s">
        <v>15</v>
      </c>
      <c r="L2" s="9">
        <v>1</v>
      </c>
      <c r="M2" s="9">
        <f>$B$26</f>
        <v>0.05</v>
      </c>
    </row>
    <row r="3" spans="1:21" x14ac:dyDescent="0.25">
      <c r="A3" s="11">
        <f t="shared" si="0"/>
        <v>2.65</v>
      </c>
      <c r="B3" s="11" t="s">
        <v>12</v>
      </c>
      <c r="C3" s="11">
        <v>2</v>
      </c>
      <c r="D3" s="11">
        <f>$B$23</f>
        <v>0.7</v>
      </c>
      <c r="E3" s="11" t="s">
        <v>12</v>
      </c>
      <c r="F3" s="11">
        <v>1</v>
      </c>
      <c r="G3" s="11">
        <f>$B$24</f>
        <v>0.1</v>
      </c>
      <c r="H3" s="11" t="s">
        <v>12</v>
      </c>
      <c r="I3" s="11">
        <v>6</v>
      </c>
      <c r="J3" s="11">
        <f>$B$25</f>
        <v>0.15</v>
      </c>
      <c r="K3" s="11" t="s">
        <v>12</v>
      </c>
      <c r="L3" s="11">
        <v>5</v>
      </c>
      <c r="M3" s="11">
        <f>$B$26</f>
        <v>0.05</v>
      </c>
    </row>
    <row r="4" spans="1:21" x14ac:dyDescent="0.25">
      <c r="A4" s="11">
        <f t="shared" si="0"/>
        <v>4.05</v>
      </c>
      <c r="B4" s="11" t="s">
        <v>39</v>
      </c>
      <c r="C4" s="11">
        <v>3</v>
      </c>
      <c r="D4" s="11">
        <f>$B$23</f>
        <v>0.7</v>
      </c>
      <c r="E4" s="11" t="s">
        <v>39</v>
      </c>
      <c r="F4" s="11">
        <v>13</v>
      </c>
      <c r="G4" s="11">
        <f>$B$24</f>
        <v>0.1</v>
      </c>
      <c r="H4" s="11" t="s">
        <v>39</v>
      </c>
      <c r="I4" s="11">
        <v>3</v>
      </c>
      <c r="J4" s="11">
        <f>$B$25</f>
        <v>0.15</v>
      </c>
      <c r="K4" s="11" t="s">
        <v>39</v>
      </c>
      <c r="L4" s="11">
        <v>4</v>
      </c>
      <c r="M4" s="11">
        <f>$B$26</f>
        <v>0.05</v>
      </c>
    </row>
    <row r="5" spans="1:21" x14ac:dyDescent="0.25">
      <c r="A5" s="11">
        <f t="shared" si="0"/>
        <v>5.05</v>
      </c>
      <c r="B5" s="11" t="s">
        <v>41</v>
      </c>
      <c r="C5" s="11">
        <v>4</v>
      </c>
      <c r="D5" s="11">
        <f>$B$23</f>
        <v>0.7</v>
      </c>
      <c r="E5" s="11" t="s">
        <v>41</v>
      </c>
      <c r="F5" s="11">
        <v>14</v>
      </c>
      <c r="G5" s="11">
        <f>$B$24</f>
        <v>0.1</v>
      </c>
      <c r="H5" s="11" t="s">
        <v>41</v>
      </c>
      <c r="I5" s="11">
        <v>5</v>
      </c>
      <c r="J5" s="11">
        <f>$B$25</f>
        <v>0.15</v>
      </c>
      <c r="K5" s="11" t="s">
        <v>41</v>
      </c>
      <c r="L5" s="11">
        <v>2</v>
      </c>
      <c r="M5" s="11">
        <f>$B$26</f>
        <v>0.05</v>
      </c>
    </row>
    <row r="6" spans="1:21" x14ac:dyDescent="0.25">
      <c r="A6" s="8">
        <f t="shared" si="0"/>
        <v>5.15</v>
      </c>
      <c r="B6" s="8" t="s">
        <v>37</v>
      </c>
      <c r="C6" s="8">
        <v>5</v>
      </c>
      <c r="D6" s="8">
        <f>$B$23</f>
        <v>0.7</v>
      </c>
      <c r="E6" s="8" t="s">
        <v>37</v>
      </c>
      <c r="F6" s="8">
        <v>12</v>
      </c>
      <c r="G6" s="8">
        <f>$B$24</f>
        <v>0.1</v>
      </c>
      <c r="H6" s="8" t="s">
        <v>37</v>
      </c>
      <c r="I6" s="8">
        <v>2</v>
      </c>
      <c r="J6" s="8">
        <f>$B$25</f>
        <v>0.15</v>
      </c>
      <c r="K6" s="8" t="s">
        <v>37</v>
      </c>
      <c r="L6" s="8">
        <v>3</v>
      </c>
      <c r="M6" s="8">
        <f>$B$26</f>
        <v>0.05</v>
      </c>
    </row>
    <row r="7" spans="1:21" x14ac:dyDescent="0.25">
      <c r="A7" s="9">
        <f t="shared" si="0"/>
        <v>6.1499999999999986</v>
      </c>
      <c r="B7" s="9" t="s">
        <v>17</v>
      </c>
      <c r="C7" s="9">
        <v>6</v>
      </c>
      <c r="D7" s="9">
        <f>$B$23</f>
        <v>0.7</v>
      </c>
      <c r="E7" s="9" t="s">
        <v>17</v>
      </c>
      <c r="F7" s="9">
        <v>3</v>
      </c>
      <c r="G7" s="9">
        <f>$B$24</f>
        <v>0.1</v>
      </c>
      <c r="H7" s="9" t="s">
        <v>17</v>
      </c>
      <c r="I7" s="9">
        <v>9</v>
      </c>
      <c r="J7" s="9">
        <f>$B$25</f>
        <v>0.15</v>
      </c>
      <c r="K7" s="9" t="s">
        <v>17</v>
      </c>
      <c r="L7" s="9">
        <v>6</v>
      </c>
      <c r="M7" s="9">
        <f>$B$26</f>
        <v>0.05</v>
      </c>
    </row>
    <row r="8" spans="1:21" x14ac:dyDescent="0.25">
      <c r="A8" s="8">
        <f t="shared" si="0"/>
        <v>8.0500000000000007</v>
      </c>
      <c r="B8" s="8" t="s">
        <v>45</v>
      </c>
      <c r="C8" s="8">
        <v>7</v>
      </c>
      <c r="D8" s="8">
        <f>$B$23</f>
        <v>0.7</v>
      </c>
      <c r="E8" s="8" t="s">
        <v>45</v>
      </c>
      <c r="F8" s="8">
        <v>16</v>
      </c>
      <c r="G8" s="8">
        <f>$B$24</f>
        <v>0.1</v>
      </c>
      <c r="H8" s="8" t="s">
        <v>45</v>
      </c>
      <c r="I8" s="8">
        <v>8</v>
      </c>
      <c r="J8" s="8">
        <f>$B$25</f>
        <v>0.15</v>
      </c>
      <c r="K8" s="8" t="s">
        <v>45</v>
      </c>
      <c r="L8" s="8">
        <v>7</v>
      </c>
      <c r="M8" s="8">
        <f>$B$26</f>
        <v>0.05</v>
      </c>
    </row>
    <row r="9" spans="1:21" x14ac:dyDescent="0.25">
      <c r="A9" s="12">
        <f t="shared" si="0"/>
        <v>9.7999999999999989</v>
      </c>
      <c r="B9" s="12" t="s">
        <v>18</v>
      </c>
      <c r="C9" s="12">
        <v>9</v>
      </c>
      <c r="D9" s="12">
        <f>$B$23</f>
        <v>0.7</v>
      </c>
      <c r="E9" s="12" t="s">
        <v>18</v>
      </c>
      <c r="F9" s="12">
        <v>4</v>
      </c>
      <c r="G9" s="12">
        <f>$B$24</f>
        <v>0.1</v>
      </c>
      <c r="H9" s="12" t="s">
        <v>18</v>
      </c>
      <c r="I9" s="12">
        <v>16</v>
      </c>
      <c r="J9" s="12">
        <f>$B$25</f>
        <v>0.15</v>
      </c>
      <c r="K9" s="12" t="s">
        <v>18</v>
      </c>
      <c r="L9" s="12">
        <v>14</v>
      </c>
      <c r="M9" s="12">
        <f>$B$26</f>
        <v>0.05</v>
      </c>
    </row>
    <row r="10" spans="1:21" x14ac:dyDescent="0.25">
      <c r="A10" s="12">
        <f t="shared" si="0"/>
        <v>9.7999999999999989</v>
      </c>
      <c r="B10" s="12" t="s">
        <v>52</v>
      </c>
      <c r="C10" s="12">
        <v>8</v>
      </c>
      <c r="D10" s="12">
        <f>$B$23</f>
        <v>0.7</v>
      </c>
      <c r="E10" s="12" t="s">
        <v>52</v>
      </c>
      <c r="F10" s="12">
        <v>20</v>
      </c>
      <c r="G10" s="12">
        <f>$B$24</f>
        <v>0.1</v>
      </c>
      <c r="H10" s="12" t="s">
        <v>52</v>
      </c>
      <c r="I10" s="12">
        <v>12</v>
      </c>
      <c r="J10" s="12">
        <f>$B$25</f>
        <v>0.15</v>
      </c>
      <c r="K10" s="12" t="s">
        <v>52</v>
      </c>
      <c r="L10" s="12">
        <v>8</v>
      </c>
      <c r="M10" s="12">
        <f>$B$26</f>
        <v>0.05</v>
      </c>
    </row>
    <row r="11" spans="1:21" x14ac:dyDescent="0.25">
      <c r="A11" s="8">
        <f t="shared" si="0"/>
        <v>10.999999999999998</v>
      </c>
      <c r="B11" s="8" t="s">
        <v>26</v>
      </c>
      <c r="C11" s="8">
        <v>13</v>
      </c>
      <c r="D11" s="8">
        <f>$B$23</f>
        <v>0.7</v>
      </c>
      <c r="E11" s="8" t="s">
        <v>26</v>
      </c>
      <c r="F11" s="8">
        <v>7</v>
      </c>
      <c r="G11" s="8">
        <f>$B$24</f>
        <v>0.1</v>
      </c>
      <c r="H11" s="8" t="s">
        <v>26</v>
      </c>
      <c r="I11" s="8">
        <v>4</v>
      </c>
      <c r="J11" s="8">
        <f>$B$25</f>
        <v>0.15</v>
      </c>
      <c r="K11" s="8" t="s">
        <v>26</v>
      </c>
      <c r="L11" s="8">
        <v>12</v>
      </c>
      <c r="M11" s="8">
        <f>$B$26</f>
        <v>0.05</v>
      </c>
    </row>
    <row r="12" spans="1:21" x14ac:dyDescent="0.25">
      <c r="A12" s="8">
        <f t="shared" si="0"/>
        <v>11.049999999999999</v>
      </c>
      <c r="B12" s="8" t="s">
        <v>20</v>
      </c>
      <c r="C12" s="8">
        <v>12</v>
      </c>
      <c r="D12" s="8">
        <f>$B$23</f>
        <v>0.7</v>
      </c>
      <c r="E12" s="8" t="s">
        <v>20</v>
      </c>
      <c r="F12" s="8">
        <v>5</v>
      </c>
      <c r="G12" s="8">
        <f>$B$24</f>
        <v>0.1</v>
      </c>
      <c r="H12" s="8" t="s">
        <v>20</v>
      </c>
      <c r="I12" s="8">
        <v>10</v>
      </c>
      <c r="J12" s="8">
        <f>$B$25</f>
        <v>0.15</v>
      </c>
      <c r="K12" s="8" t="s">
        <v>20</v>
      </c>
      <c r="L12" s="8">
        <v>13</v>
      </c>
      <c r="M12" s="8">
        <f>$B$26</f>
        <v>0.05</v>
      </c>
    </row>
    <row r="13" spans="1:21" x14ac:dyDescent="0.25">
      <c r="A13" s="11">
        <f t="shared" si="0"/>
        <v>11.45</v>
      </c>
      <c r="B13" s="11" t="s">
        <v>34</v>
      </c>
      <c r="C13" s="11">
        <v>11</v>
      </c>
      <c r="D13" s="11">
        <f>$B$23</f>
        <v>0.7</v>
      </c>
      <c r="E13" s="11" t="s">
        <v>34</v>
      </c>
      <c r="F13" s="11">
        <v>11</v>
      </c>
      <c r="G13" s="11">
        <f>$B$24</f>
        <v>0.1</v>
      </c>
      <c r="H13" s="11" t="s">
        <v>34</v>
      </c>
      <c r="I13" s="11">
        <v>14</v>
      </c>
      <c r="J13" s="11">
        <f>$B$25</f>
        <v>0.15</v>
      </c>
      <c r="K13" s="11" t="s">
        <v>34</v>
      </c>
      <c r="L13" s="11">
        <v>11</v>
      </c>
      <c r="M13" s="11">
        <f>$B$26</f>
        <v>0.05</v>
      </c>
    </row>
    <row r="14" spans="1:21" x14ac:dyDescent="0.25">
      <c r="A14" s="12">
        <f t="shared" si="0"/>
        <v>12.2</v>
      </c>
      <c r="B14" s="12" t="s">
        <v>50</v>
      </c>
      <c r="C14" s="12">
        <v>10</v>
      </c>
      <c r="D14" s="12">
        <f>$B$23</f>
        <v>0.7</v>
      </c>
      <c r="E14" s="12" t="s">
        <v>50</v>
      </c>
      <c r="F14" s="12">
        <v>19</v>
      </c>
      <c r="G14" s="12">
        <f>$B$24</f>
        <v>0.1</v>
      </c>
      <c r="H14" s="12" t="s">
        <v>50</v>
      </c>
      <c r="I14" s="12">
        <v>17</v>
      </c>
      <c r="J14" s="12">
        <f>$B$25</f>
        <v>0.15</v>
      </c>
      <c r="K14" s="12" t="s">
        <v>50</v>
      </c>
      <c r="L14" s="12">
        <v>15</v>
      </c>
      <c r="M14" s="12">
        <f>$B$26</f>
        <v>0.05</v>
      </c>
    </row>
    <row r="15" spans="1:21" x14ac:dyDescent="0.25">
      <c r="A15" s="9">
        <f t="shared" si="0"/>
        <v>13.05</v>
      </c>
      <c r="B15" s="9" t="s">
        <v>28</v>
      </c>
      <c r="C15" s="9">
        <v>14</v>
      </c>
      <c r="D15" s="9">
        <f>$B$23</f>
        <v>0.7</v>
      </c>
      <c r="E15" s="9" t="s">
        <v>28</v>
      </c>
      <c r="F15" s="9">
        <v>8</v>
      </c>
      <c r="G15" s="9">
        <f>$B$24</f>
        <v>0.1</v>
      </c>
      <c r="H15" s="9" t="s">
        <v>28</v>
      </c>
      <c r="I15" s="9">
        <v>11</v>
      </c>
      <c r="J15" s="9">
        <f>$B$25</f>
        <v>0.15</v>
      </c>
      <c r="K15" s="9" t="s">
        <v>28</v>
      </c>
      <c r="L15" s="9">
        <v>16</v>
      </c>
      <c r="M15" s="9">
        <f>$B$26</f>
        <v>0.05</v>
      </c>
    </row>
    <row r="16" spans="1:21" x14ac:dyDescent="0.25">
      <c r="A16" s="11">
        <f t="shared" si="0"/>
        <v>14.899999999999999</v>
      </c>
      <c r="B16" s="11" t="s">
        <v>43</v>
      </c>
      <c r="C16" s="11">
        <v>17</v>
      </c>
      <c r="D16" s="11">
        <f>$B$23</f>
        <v>0.7</v>
      </c>
      <c r="E16" s="11" t="s">
        <v>43</v>
      </c>
      <c r="F16" s="11">
        <v>15</v>
      </c>
      <c r="G16" s="11">
        <f>$B$24</f>
        <v>0.1</v>
      </c>
      <c r="H16" s="11" t="s">
        <v>43</v>
      </c>
      <c r="I16" s="11">
        <v>7</v>
      </c>
      <c r="J16" s="11">
        <f>$B$25</f>
        <v>0.15</v>
      </c>
      <c r="K16" s="11" t="s">
        <v>43</v>
      </c>
      <c r="L16" s="11">
        <v>9</v>
      </c>
      <c r="M16" s="11">
        <f>$B$26</f>
        <v>0.05</v>
      </c>
    </row>
    <row r="17" spans="1:13" x14ac:dyDescent="0.25">
      <c r="A17" s="12">
        <f t="shared" si="0"/>
        <v>15.1</v>
      </c>
      <c r="B17" s="12" t="s">
        <v>48</v>
      </c>
      <c r="C17" s="12">
        <v>15</v>
      </c>
      <c r="D17" s="12">
        <f>$B$23</f>
        <v>0.7</v>
      </c>
      <c r="E17" s="12" t="s">
        <v>48</v>
      </c>
      <c r="F17" s="12">
        <v>18</v>
      </c>
      <c r="G17" s="12">
        <f>$B$24</f>
        <v>0.1</v>
      </c>
      <c r="H17" s="12" t="s">
        <v>48</v>
      </c>
      <c r="I17" s="12">
        <v>13</v>
      </c>
      <c r="J17" s="12">
        <f>$B$25</f>
        <v>0.15</v>
      </c>
      <c r="K17" s="12" t="s">
        <v>48</v>
      </c>
      <c r="L17" s="12">
        <v>17</v>
      </c>
      <c r="M17" s="12">
        <f>$B$26</f>
        <v>0.05</v>
      </c>
    </row>
    <row r="18" spans="1:13" x14ac:dyDescent="0.25">
      <c r="A18" s="12">
        <f t="shared" si="0"/>
        <v>15.649999999999999</v>
      </c>
      <c r="B18" s="12" t="s">
        <v>46</v>
      </c>
      <c r="C18" s="12">
        <v>16</v>
      </c>
      <c r="D18" s="12">
        <f>$B$23</f>
        <v>0.7</v>
      </c>
      <c r="E18" s="12" t="s">
        <v>46</v>
      </c>
      <c r="F18" s="12">
        <v>17</v>
      </c>
      <c r="G18" s="12">
        <f>$B$24</f>
        <v>0.1</v>
      </c>
      <c r="H18" s="12" t="s">
        <v>46</v>
      </c>
      <c r="I18" s="12">
        <v>15</v>
      </c>
      <c r="J18" s="12">
        <f>$B$25</f>
        <v>0.15</v>
      </c>
      <c r="K18" s="12" t="s">
        <v>46</v>
      </c>
      <c r="L18" s="12">
        <v>10</v>
      </c>
      <c r="M18" s="12">
        <f>$B$26</f>
        <v>0.05</v>
      </c>
    </row>
    <row r="19" spans="1:13" x14ac:dyDescent="0.25">
      <c r="A19" s="12">
        <f t="shared" si="0"/>
        <v>17.3</v>
      </c>
      <c r="B19" s="12" t="s">
        <v>30</v>
      </c>
      <c r="C19" s="12">
        <v>18</v>
      </c>
      <c r="D19" s="12">
        <f>$B$23</f>
        <v>0.7</v>
      </c>
      <c r="E19" s="12" t="s">
        <v>30</v>
      </c>
      <c r="F19" s="12">
        <v>9</v>
      </c>
      <c r="G19" s="12">
        <f>$B$24</f>
        <v>0.1</v>
      </c>
      <c r="H19" s="12" t="s">
        <v>30</v>
      </c>
      <c r="I19" s="12">
        <v>19</v>
      </c>
      <c r="J19" s="12">
        <f>$B$25</f>
        <v>0.15</v>
      </c>
      <c r="K19" s="12" t="s">
        <v>30</v>
      </c>
      <c r="L19" s="12">
        <v>19</v>
      </c>
      <c r="M19" s="12">
        <f>$B$26</f>
        <v>0.05</v>
      </c>
    </row>
    <row r="20" spans="1:13" x14ac:dyDescent="0.25">
      <c r="A20" s="12">
        <f t="shared" si="0"/>
        <v>17.899999999999999</v>
      </c>
      <c r="B20" s="12" t="s">
        <v>32</v>
      </c>
      <c r="C20" s="12">
        <v>19</v>
      </c>
      <c r="D20" s="12">
        <f>$B$23</f>
        <v>0.7</v>
      </c>
      <c r="E20" s="12" t="s">
        <v>32</v>
      </c>
      <c r="F20" s="12">
        <v>10</v>
      </c>
      <c r="G20" s="12">
        <f>$B$24</f>
        <v>0.1</v>
      </c>
      <c r="H20" s="12" t="s">
        <v>32</v>
      </c>
      <c r="I20" s="12">
        <v>18</v>
      </c>
      <c r="J20" s="12">
        <f>$B$25</f>
        <v>0.15</v>
      </c>
      <c r="K20" s="12" t="s">
        <v>32</v>
      </c>
      <c r="L20" s="12">
        <v>18</v>
      </c>
      <c r="M20" s="12">
        <f>$B$26</f>
        <v>0.05</v>
      </c>
    </row>
    <row r="21" spans="1:13" x14ac:dyDescent="0.25">
      <c r="A21" s="12">
        <f t="shared" si="0"/>
        <v>18.600000000000001</v>
      </c>
      <c r="B21" s="12" t="s">
        <v>23</v>
      </c>
      <c r="C21" s="12">
        <v>20</v>
      </c>
      <c r="D21" s="12">
        <f>$B$23</f>
        <v>0.7</v>
      </c>
      <c r="E21" s="12" t="s">
        <v>23</v>
      </c>
      <c r="F21" s="12">
        <v>6</v>
      </c>
      <c r="G21" s="12">
        <f>$B$24</f>
        <v>0.1</v>
      </c>
      <c r="H21" s="12" t="s">
        <v>23</v>
      </c>
      <c r="I21" s="12">
        <v>20</v>
      </c>
      <c r="J21" s="12">
        <f>$B$25</f>
        <v>0.15</v>
      </c>
      <c r="K21" s="12" t="s">
        <v>23</v>
      </c>
      <c r="L21" s="12">
        <v>20</v>
      </c>
      <c r="M21" s="12">
        <f>$B$26</f>
        <v>0.05</v>
      </c>
    </row>
    <row r="23" spans="1:13" x14ac:dyDescent="0.25">
      <c r="A23" s="8" t="s">
        <v>58</v>
      </c>
      <c r="B23" s="8">
        <v>0.7</v>
      </c>
    </row>
    <row r="24" spans="1:13" x14ac:dyDescent="0.25">
      <c r="A24" s="8" t="s">
        <v>61</v>
      </c>
      <c r="B24" s="8">
        <v>0.1</v>
      </c>
    </row>
    <row r="25" spans="1:13" x14ac:dyDescent="0.25">
      <c r="A25" s="8" t="s">
        <v>64</v>
      </c>
      <c r="B25" s="8">
        <v>0.15</v>
      </c>
    </row>
    <row r="26" spans="1:13" x14ac:dyDescent="0.25">
      <c r="A26" s="8" t="s">
        <v>71</v>
      </c>
      <c r="B26" s="8">
        <v>0.05</v>
      </c>
    </row>
    <row r="27" spans="1:13" x14ac:dyDescent="0.25">
      <c r="A27" s="8" t="s">
        <v>72</v>
      </c>
      <c r="B27" s="8">
        <f>SUM(B23:B26)</f>
        <v>1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Provider CAIDA Analysis</vt:lpstr>
      <vt:lpstr>Provider Technical Ranking</vt:lpstr>
    </vt:vector>
  </TitlesOfParts>
  <Company>Ericsson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Tomas Lynch</dc:creator>
  <cp:lastModifiedBy>Tomas Lynch</cp:lastModifiedBy>
  <dcterms:created xsi:type="dcterms:W3CDTF">2015-02-05T15:19:51Z</dcterms:created>
  <dcterms:modified xsi:type="dcterms:W3CDTF">2015-02-05T15:23:41Z</dcterms:modified>
</cp:coreProperties>
</file>